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农村低保 " sheetId="1" r:id="rId1"/>
    <sheet name="农村特困" sheetId="3" r:id="rId2"/>
    <sheet name="事实34人51696元" sheetId="5" r:id="rId3"/>
    <sheet name="重残" sheetId="7" r:id="rId4"/>
    <sheet name="困残" sheetId="8" r:id="rId5"/>
  </sheets>
  <definedNames>
    <definedName name="_xlnm._FilterDatabase" localSheetId="0" hidden="1">'农村低保 '!$A$2:$I$16</definedName>
    <definedName name="_xlnm.Print_Titles" localSheetId="0">'农村低保 '!$2:$2</definedName>
    <definedName name="_xlnm.Print_Area" localSheetId="0">'农村低保 '!$A$1:$I$16</definedName>
    <definedName name="_xlnm._FilterDatabase" localSheetId="1" hidden="1">农村特困!$A$2:$XEZ$4</definedName>
    <definedName name="_xlnm.Print_Titles" localSheetId="1">农村特困!$2:$2</definedName>
    <definedName name="_xlnm.Print_Area" localSheetId="1">农村特困!$A$1:$L$4</definedName>
    <definedName name="_xlnm._FilterDatabase" localSheetId="2" hidden="1">事实34人51696元!$A$2:$XEY$5</definedName>
    <definedName name="_xlnm._FilterDatabase" localSheetId="3" hidden="1">重残!$A$2:$XEW$18</definedName>
    <definedName name="_xlnm._FilterDatabase" localSheetId="4" hidden="1">困残!$2:$11</definedName>
  </definedNames>
  <calcPr calcId="144525"/>
</workbook>
</file>

<file path=xl/sharedStrings.xml><?xml version="1.0" encoding="utf-8"?>
<sst xmlns="http://schemas.openxmlformats.org/spreadsheetml/2006/main" count="336" uniqueCount="111">
  <si>
    <t>西岔镇2024年10-11月农村低保金发放表</t>
  </si>
  <si>
    <t>序号</t>
  </si>
  <si>
    <t>户主姓名</t>
  </si>
  <si>
    <t>住址</t>
  </si>
  <si>
    <t>低保类别</t>
  </si>
  <si>
    <t>享受人数</t>
  </si>
  <si>
    <t>保障标准</t>
  </si>
  <si>
    <t>10月、11月合计保障
救助金额</t>
  </si>
  <si>
    <t>持卡人姓名</t>
  </si>
  <si>
    <t>备注</t>
  </si>
  <si>
    <t>杨增玉</t>
  </si>
  <si>
    <t>岘子村</t>
  </si>
  <si>
    <t>一类</t>
  </si>
  <si>
    <t>马桂芳</t>
  </si>
  <si>
    <t>王金万</t>
  </si>
  <si>
    <t>王成</t>
  </si>
  <si>
    <t>二类</t>
  </si>
  <si>
    <t>李茂万</t>
  </si>
  <si>
    <t>李文晖</t>
  </si>
  <si>
    <t>李茂尧</t>
  </si>
  <si>
    <t>王克翠</t>
  </si>
  <si>
    <t>李茂琪</t>
  </si>
  <si>
    <t>徐桂香</t>
  </si>
  <si>
    <t>杨秀芳</t>
  </si>
  <si>
    <t>四类</t>
  </si>
  <si>
    <t>王梅</t>
  </si>
  <si>
    <t>魏万国</t>
  </si>
  <si>
    <t>魏青万</t>
  </si>
  <si>
    <t>三类</t>
  </si>
  <si>
    <t>魏红燕</t>
  </si>
  <si>
    <t>杨顺齐</t>
  </si>
  <si>
    <t>杨增举</t>
  </si>
  <si>
    <t>西岔镇2024年10-11月份农村特困供养金发放表</t>
  </si>
  <si>
    <t>所在镇
（中心社区）</t>
  </si>
  <si>
    <t>村（社区）</t>
  </si>
  <si>
    <t>供养人姓名</t>
  </si>
  <si>
    <t>性别</t>
  </si>
  <si>
    <t>民族</t>
  </si>
  <si>
    <t>自理能力情况</t>
  </si>
  <si>
    <t>月发放标准/元</t>
  </si>
  <si>
    <t>合计保障金额/元</t>
  </si>
  <si>
    <t>帐户姓名</t>
  </si>
  <si>
    <t>西岔镇</t>
  </si>
  <si>
    <t>李兆友</t>
  </si>
  <si>
    <t>男</t>
  </si>
  <si>
    <t>汉族</t>
  </si>
  <si>
    <t>完全丧失</t>
  </si>
  <si>
    <t>杨菊兰</t>
  </si>
  <si>
    <t>女</t>
  </si>
  <si>
    <t>全自理</t>
  </si>
  <si>
    <t>西岔镇2024年10-11月事实无人抚养儿童基本生活补贴发放表</t>
  </si>
  <si>
    <t>村（社）</t>
  </si>
  <si>
    <t>儿童姓名</t>
  </si>
  <si>
    <t>监护人姓名</t>
  </si>
  <si>
    <t>享受类别      （全额/差额）</t>
  </si>
  <si>
    <t>已享受政策及标准</t>
  </si>
  <si>
    <t>银行开户人</t>
  </si>
  <si>
    <t>10月实际发放金额</t>
  </si>
  <si>
    <t>11月实际发放金额</t>
  </si>
  <si>
    <t>合计发放金额</t>
  </si>
  <si>
    <t>王艳</t>
  </si>
  <si>
    <t>顾成兰</t>
  </si>
  <si>
    <t>否</t>
  </si>
  <si>
    <t>杨安烁</t>
  </si>
  <si>
    <t>1080/380</t>
  </si>
  <si>
    <t>低保一类，享受金额700元</t>
  </si>
  <si>
    <t>杨盼</t>
  </si>
  <si>
    <t>西岔镇2024年10-11月份重度残疾人护理补贴发放表</t>
  </si>
  <si>
    <t>姓名</t>
  </si>
  <si>
    <t>残疾 
类别</t>
  </si>
  <si>
    <t>残疾 
等级</t>
  </si>
  <si>
    <t>家庭
住址</t>
  </si>
  <si>
    <t>享受低保类别</t>
  </si>
  <si>
    <t>是否享受困难残疾人生活补贴</t>
  </si>
  <si>
    <t>户名</t>
  </si>
  <si>
    <t xml:space="preserve">月发放金额 </t>
  </si>
  <si>
    <t>10-11月发放金额</t>
  </si>
  <si>
    <t>刘永娣</t>
  </si>
  <si>
    <t>多重</t>
  </si>
  <si>
    <t>一级</t>
  </si>
  <si>
    <t>农村低保一类</t>
  </si>
  <si>
    <t>是</t>
  </si>
  <si>
    <t>精神</t>
  </si>
  <si>
    <t>二级</t>
  </si>
  <si>
    <t>农村低保二类</t>
  </si>
  <si>
    <t>杨合贵</t>
  </si>
  <si>
    <t>听力</t>
  </si>
  <si>
    <t>智力</t>
  </si>
  <si>
    <t>李兆诗</t>
  </si>
  <si>
    <t>党希兰</t>
  </si>
  <si>
    <t>杨增花</t>
  </si>
  <si>
    <t>视力</t>
  </si>
  <si>
    <t>赵玉霞</t>
  </si>
  <si>
    <t>肢体</t>
  </si>
  <si>
    <t>陈桂香</t>
  </si>
  <si>
    <t>农村低保四类</t>
  </si>
  <si>
    <t>杨顺安</t>
  </si>
  <si>
    <t>魏元孔</t>
  </si>
  <si>
    <t>魏晋丽</t>
  </si>
  <si>
    <t xml:space="preserve">杨增举 </t>
  </si>
  <si>
    <t>杨增发</t>
  </si>
  <si>
    <t>李茂萍</t>
  </si>
  <si>
    <t>西岔镇2024年10-11月份困难残疾人生活补贴发放表</t>
  </si>
  <si>
    <t>残疾
类别</t>
  </si>
  <si>
    <t>残疾
等级</t>
  </si>
  <si>
    <t>享受低
保类别</t>
  </si>
  <si>
    <t>是否享受重度残疾人护理补贴</t>
  </si>
  <si>
    <t>月发
放金额</t>
  </si>
  <si>
    <t>邹大霞</t>
  </si>
  <si>
    <t>四级</t>
  </si>
  <si>
    <t>三级</t>
  </si>
</sst>
</file>

<file path=xl/styles.xml><?xml version="1.0" encoding="utf-8"?>
<styleSheet xmlns="http://schemas.openxmlformats.org/spreadsheetml/2006/main">
  <numFmts count="7">
    <numFmt numFmtId="176" formatCode="0_);[Red]\(0\)"/>
    <numFmt numFmtId="177" formatCode="0.00_);[Red]\(0.00\)"/>
    <numFmt numFmtId="41" formatCode="_ * #,##0_ ;_ * \-#,##0_ ;_ * &quot;-&quot;_ ;_ @_ "/>
    <numFmt numFmtId="44" formatCode="_ &quot;￥&quot;* #,##0.00_ ;_ &quot;￥&quot;* \-#,##0.00_ ;_ &quot;￥&quot;* &quot;-&quot;??_ ;_ @_ "/>
    <numFmt numFmtId="178" formatCode="0_ "/>
    <numFmt numFmtId="42" formatCode="_ &quot;￥&quot;* #,##0_ ;_ &quot;￥&quot;* \-#,##0_ ;_ &quot;￥&quot;* &quot;-&quot;_ ;_ @_ "/>
    <numFmt numFmtId="43" formatCode="_ * #,##0.00_ ;_ * \-#,##0.00_ ;_ * &quot;-&quot;??_ ;_ @_ "/>
  </numFmts>
  <fonts count="4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color theme="1"/>
      <name val="方正小标宋简体"/>
      <charset val="134"/>
    </font>
    <font>
      <b/>
      <sz val="10"/>
      <color indexed="8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20"/>
      <name val="方正小标宋简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2"/>
      <color rgb="FF000000"/>
      <name val="楷体"/>
      <charset val="134"/>
    </font>
    <font>
      <sz val="11"/>
      <color rgb="FF000000"/>
      <name val="黑体"/>
      <charset val="134"/>
    </font>
    <font>
      <sz val="9"/>
      <color rgb="FF000000"/>
      <name val="宋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2"/>
      <color rgb="FF000000"/>
      <name val="黑体"/>
      <charset val="134"/>
    </font>
    <font>
      <b/>
      <sz val="24"/>
      <name val="宋体"/>
      <charset val="134"/>
      <scheme val="major"/>
    </font>
    <font>
      <b/>
      <sz val="9"/>
      <name val="宋体"/>
      <charset val="134"/>
    </font>
    <font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Tahoma"/>
      <charset val="134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0" fontId="16" fillId="0" borderId="0">
      <protection locked="0"/>
    </xf>
    <xf numFmtId="0" fontId="1" fillId="0" borderId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2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43" fillId="0" borderId="0">
      <alignment vertical="center"/>
    </xf>
    <xf numFmtId="0" fontId="29" fillId="2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26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24" borderId="11" applyNumberFormat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7" fillId="30" borderId="9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8" fillId="10" borderId="13" applyNumberFormat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10" borderId="9" applyNumberFormat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9" fillId="0" borderId="0">
      <alignment vertical="center"/>
    </xf>
    <xf numFmtId="0" fontId="29" fillId="29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vertical="center" wrapText="1"/>
    </xf>
    <xf numFmtId="49" fontId="0" fillId="0" borderId="0" xfId="0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center" vertical="center"/>
    </xf>
    <xf numFmtId="176" fontId="19" fillId="0" borderId="2" xfId="0" applyNumberFormat="1" applyFont="1" applyFill="1" applyBorder="1" applyAlignment="1" applyProtection="1">
      <alignment horizontal="center" vertical="center" wrapText="1"/>
    </xf>
    <xf numFmtId="176" fontId="19" fillId="0" borderId="2" xfId="0" applyNumberFormat="1" applyFont="1" applyFill="1" applyBorder="1" applyAlignment="1" applyProtection="1">
      <alignment horizontal="center" vertical="center"/>
    </xf>
    <xf numFmtId="176" fontId="16" fillId="0" borderId="2" xfId="0" applyNumberFormat="1" applyFont="1" applyFill="1" applyBorder="1" applyAlignment="1" applyProtection="1">
      <alignment horizontal="center" vertical="center" wrapText="1"/>
    </xf>
    <xf numFmtId="49" fontId="19" fillId="0" borderId="2" xfId="0" applyNumberFormat="1" applyFont="1" applyFill="1" applyBorder="1" applyAlignment="1" applyProtection="1">
      <alignment horizontal="center" vertical="center" wrapText="1"/>
    </xf>
    <xf numFmtId="49" fontId="16" fillId="0" borderId="2" xfId="0" applyNumberFormat="1" applyFont="1" applyFill="1" applyBorder="1" applyAlignment="1" applyProtection="1">
      <alignment horizontal="center" vertical="center" wrapText="1"/>
    </xf>
    <xf numFmtId="0" fontId="16" fillId="0" borderId="2" xfId="0" applyFont="1" applyFill="1" applyBorder="1" applyAlignment="1" applyProtection="1">
      <alignment horizontal="center" vertical="center" wrapText="1"/>
    </xf>
    <xf numFmtId="0" fontId="15" fillId="0" borderId="0" xfId="0" applyFont="1" applyFill="1" applyAlignment="1">
      <alignment horizontal="center" vertical="center"/>
    </xf>
    <xf numFmtId="0" fontId="20" fillId="0" borderId="0" xfId="0" applyFont="1" applyFill="1" applyAlignment="1">
      <alignment horizontal="center" vertical="center" wrapText="1"/>
    </xf>
    <xf numFmtId="0" fontId="21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vertical="center"/>
    </xf>
    <xf numFmtId="0" fontId="15" fillId="0" borderId="0" xfId="0" applyFont="1" applyFill="1" applyAlignment="1">
      <alignment vertical="center" wrapText="1"/>
    </xf>
    <xf numFmtId="0" fontId="17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18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 wrapText="1"/>
    </xf>
    <xf numFmtId="0" fontId="22" fillId="0" borderId="2" xfId="0" applyFont="1" applyFill="1" applyBorder="1" applyAlignment="1" applyProtection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 applyProtection="1">
      <alignment horizontal="center" vertical="center" wrapText="1"/>
    </xf>
    <xf numFmtId="0" fontId="23" fillId="0" borderId="2" xfId="0" applyFont="1" applyFill="1" applyBorder="1" applyAlignment="1" applyProtection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21" fillId="0" borderId="2" xfId="0" applyFont="1" applyFill="1" applyBorder="1" applyAlignment="1" applyProtection="1">
      <alignment horizontal="center" vertical="center" wrapText="1"/>
    </xf>
    <xf numFmtId="49" fontId="21" fillId="0" borderId="2" xfId="0" applyNumberFormat="1" applyFont="1" applyFill="1" applyBorder="1" applyAlignment="1" applyProtection="1">
      <alignment horizontal="center" vertical="center" wrapText="1"/>
    </xf>
    <xf numFmtId="0" fontId="24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8" fontId="1" fillId="0" borderId="0" xfId="0" applyNumberFormat="1" applyFont="1" applyFill="1" applyBorder="1" applyAlignment="1">
      <alignment horizontal="center" vertical="center"/>
    </xf>
    <xf numFmtId="178" fontId="10" fillId="0" borderId="0" xfId="0" applyNumberFormat="1" applyFont="1" applyFill="1" applyBorder="1" applyAlignment="1">
      <alignment vertical="center"/>
    </xf>
    <xf numFmtId="0" fontId="25" fillId="0" borderId="0" xfId="0" applyFont="1" applyFill="1" applyAlignment="1">
      <alignment horizontal="center" vertical="center"/>
    </xf>
    <xf numFmtId="0" fontId="26" fillId="0" borderId="4" xfId="0" applyFont="1" applyFill="1" applyBorder="1" applyAlignment="1">
      <alignment horizontal="center" vertical="center"/>
    </xf>
    <xf numFmtId="0" fontId="26" fillId="0" borderId="4" xfId="0" applyFont="1" applyFill="1" applyBorder="1" applyAlignment="1">
      <alignment horizontal="center" vertical="center" wrapText="1"/>
    </xf>
    <xf numFmtId="178" fontId="26" fillId="0" borderId="4" xfId="0" applyNumberFormat="1" applyFont="1" applyFill="1" applyBorder="1" applyAlignment="1">
      <alignment horizontal="center" vertical="center" wrapText="1"/>
    </xf>
    <xf numFmtId="178" fontId="12" fillId="0" borderId="1" xfId="0" applyNumberFormat="1" applyFont="1" applyFill="1" applyBorder="1" applyAlignment="1">
      <alignment horizontal="distributed" vertical="center" wrapText="1"/>
    </xf>
    <xf numFmtId="0" fontId="12" fillId="0" borderId="5" xfId="0" applyFont="1" applyFill="1" applyBorder="1" applyAlignment="1">
      <alignment horizontal="center" vertical="center" wrapText="1"/>
    </xf>
    <xf numFmtId="178" fontId="10" fillId="0" borderId="1" xfId="0" applyNumberFormat="1" applyFont="1" applyFill="1" applyBorder="1" applyAlignment="1">
      <alignment horizontal="center" vertical="center"/>
    </xf>
    <xf numFmtId="178" fontId="12" fillId="0" borderId="1" xfId="0" applyNumberFormat="1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常规 4 2" xfId="1"/>
    <cellStyle name="常规 10 37 2 3" xfId="2"/>
    <cellStyle name="强调文字颜色 6" xfId="3" builtinId="49"/>
    <cellStyle name="20% - 强调文字颜色 5" xfId="4" builtinId="46"/>
    <cellStyle name="20% - 强调文字颜色 4" xfId="5" builtinId="42"/>
    <cellStyle name="强调文字颜色 4" xfId="6" builtinId="41"/>
    <cellStyle name="常规 10" xfId="7"/>
    <cellStyle name="60% - 强调文字颜色 6" xfId="8" builtinId="52"/>
    <cellStyle name="40% - 强调文字颜色 3" xfId="9" builtinId="39"/>
    <cellStyle name="强调文字颜色 3" xfId="10" builtinId="37"/>
    <cellStyle name="60% - 强调文字颜色 2" xfId="11" builtinId="36"/>
    <cellStyle name="常规 2" xfId="12"/>
    <cellStyle name="60% - 强调文字颜色 5" xfId="13" builtinId="48"/>
    <cellStyle name="40% - 强调文字颜色 2" xfId="14" builtinId="35"/>
    <cellStyle name="常规 5" xfId="15"/>
    <cellStyle name="40% - 强调文字颜色 5" xfId="16" builtinId="47"/>
    <cellStyle name="20% - 强调文字颜色 2" xfId="17" builtinId="34"/>
    <cellStyle name="标题" xfId="18" builtinId="15"/>
    <cellStyle name="已访问的超链接" xfId="19" builtinId="9"/>
    <cellStyle name="检查单元格" xfId="20" builtinId="23"/>
    <cellStyle name="标题 1" xfId="21" builtinId="16"/>
    <cellStyle name="输入" xfId="22" builtinId="20"/>
    <cellStyle name="超链接" xfId="23" builtinId="8"/>
    <cellStyle name="输出" xfId="24" builtinId="21"/>
    <cellStyle name="40% - 强调文字颜色 6" xfId="25" builtinId="51"/>
    <cellStyle name="20% - 强调文字颜色 3" xfId="26" builtinId="38"/>
    <cellStyle name="货币[0]" xfId="27" builtinId="7"/>
    <cellStyle name="标题 3" xfId="28" builtinId="18"/>
    <cellStyle name="解释性文本" xfId="29" builtinId="53"/>
    <cellStyle name="计算" xfId="30" builtinId="22"/>
    <cellStyle name="60% - 强调文字颜色 1" xfId="31" builtinId="32"/>
    <cellStyle name="千位分隔[0]" xfId="32" builtinId="6"/>
    <cellStyle name="60% - 强调文字颜色 3" xfId="33" builtinId="40"/>
    <cellStyle name="注释" xfId="34" builtinId="10"/>
    <cellStyle name="好" xfId="35" builtinId="26"/>
    <cellStyle name="货币" xfId="36" builtinId="4"/>
    <cellStyle name="千位分隔" xfId="37" builtinId="3"/>
    <cellStyle name="标题 2" xfId="38" builtinId="17"/>
    <cellStyle name="标题 4" xfId="39" builtinId="19"/>
    <cellStyle name="百分比" xfId="40" builtinId="5"/>
    <cellStyle name="链接单元格" xfId="41" builtinId="24"/>
    <cellStyle name="40% - 强调文字颜色 4" xfId="42" builtinId="43"/>
    <cellStyle name="20% - 强调文字颜色 1" xfId="43" builtinId="30"/>
    <cellStyle name="常规_Sheet1" xfId="44"/>
    <cellStyle name="强调文字颜色 5" xfId="45" builtinId="45"/>
    <cellStyle name="汇总" xfId="46" builtinId="25"/>
    <cellStyle name="强调文字颜色 2" xfId="47" builtinId="33"/>
    <cellStyle name="差" xfId="48" builtinId="27"/>
    <cellStyle name="20% - 强调文字颜色 6" xfId="49" builtinId="50"/>
    <cellStyle name="警告文本" xfId="50" builtinId="11"/>
    <cellStyle name="适中" xfId="51" builtinId="28"/>
    <cellStyle name="强调文字颜色 1" xfId="52" builtinId="29"/>
    <cellStyle name="60% - 强调文字颜色 4" xfId="53" builtinId="44"/>
    <cellStyle name="40% - 强调文字颜色 1" xfId="54" builtinId="31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L15" sqref="L15"/>
    </sheetView>
  </sheetViews>
  <sheetFormatPr defaultColWidth="9" defaultRowHeight="24.45" customHeight="1"/>
  <cols>
    <col min="1" max="1" width="5.86666666666667" style="1" customWidth="1"/>
    <col min="2" max="2" width="10.2916666666667" style="57" customWidth="1"/>
    <col min="3" max="3" width="9.09166666666667" style="1" customWidth="1"/>
    <col min="4" max="4" width="6.66666666666667" style="1" customWidth="1"/>
    <col min="5" max="5" width="7.10833333333333" style="58" customWidth="1"/>
    <col min="6" max="6" width="7.66666666666667" style="1" customWidth="1"/>
    <col min="7" max="7" width="9.2" style="59" customWidth="1"/>
    <col min="8" max="8" width="9.60833333333333" style="1" customWidth="1"/>
    <col min="9" max="9" width="18.25" style="14" customWidth="1"/>
    <col min="10" max="16373" width="9" style="1"/>
  </cols>
  <sheetData>
    <row r="1" s="1" customFormat="1" ht="48" customHeight="1" spans="1:9">
      <c r="A1" s="60" t="s">
        <v>0</v>
      </c>
      <c r="B1" s="60"/>
      <c r="C1" s="60"/>
      <c r="D1" s="60"/>
      <c r="E1" s="60"/>
      <c r="F1" s="60"/>
      <c r="G1" s="60"/>
      <c r="H1" s="60"/>
      <c r="I1" s="60"/>
    </row>
    <row r="2" s="13" customFormat="1" ht="55" customHeight="1" spans="1:9">
      <c r="A2" s="61" t="s">
        <v>1</v>
      </c>
      <c r="B2" s="62" t="s">
        <v>2</v>
      </c>
      <c r="C2" s="62" t="s">
        <v>3</v>
      </c>
      <c r="D2" s="62" t="s">
        <v>4</v>
      </c>
      <c r="E2" s="63" t="s">
        <v>5</v>
      </c>
      <c r="F2" s="62" t="s">
        <v>6</v>
      </c>
      <c r="G2" s="63" t="s">
        <v>7</v>
      </c>
      <c r="H2" s="62" t="s">
        <v>8</v>
      </c>
      <c r="I2" s="68" t="s">
        <v>9</v>
      </c>
    </row>
    <row r="3" s="13" customFormat="1" ht="19.05" customHeight="1" spans="1:9">
      <c r="A3" s="19">
        <v>1</v>
      </c>
      <c r="B3" s="19" t="s">
        <v>10</v>
      </c>
      <c r="C3" s="19" t="s">
        <v>11</v>
      </c>
      <c r="D3" s="19" t="s">
        <v>12</v>
      </c>
      <c r="E3" s="64">
        <v>1</v>
      </c>
      <c r="F3" s="65">
        <v>700</v>
      </c>
      <c r="G3" s="66">
        <f t="shared" ref="G3:G13" si="0">E3*F3*2</f>
        <v>1400</v>
      </c>
      <c r="H3" s="19" t="s">
        <v>10</v>
      </c>
      <c r="I3" s="19"/>
    </row>
    <row r="4" s="13" customFormat="1" ht="19.05" customHeight="1" spans="1:9">
      <c r="A4" s="19">
        <v>2</v>
      </c>
      <c r="B4" s="19" t="s">
        <v>13</v>
      </c>
      <c r="C4" s="19" t="s">
        <v>11</v>
      </c>
      <c r="D4" s="19" t="s">
        <v>12</v>
      </c>
      <c r="E4" s="67">
        <v>3</v>
      </c>
      <c r="F4" s="65">
        <v>700</v>
      </c>
      <c r="G4" s="66">
        <f t="shared" si="0"/>
        <v>4200</v>
      </c>
      <c r="H4" s="19" t="s">
        <v>13</v>
      </c>
      <c r="I4" s="19"/>
    </row>
    <row r="5" s="13" customFormat="1" ht="19.05" customHeight="1" spans="1:9">
      <c r="A5" s="19">
        <v>3</v>
      </c>
      <c r="B5" s="19" t="s">
        <v>14</v>
      </c>
      <c r="C5" s="19" t="s">
        <v>11</v>
      </c>
      <c r="D5" s="19" t="s">
        <v>12</v>
      </c>
      <c r="E5" s="67">
        <v>2</v>
      </c>
      <c r="F5" s="65">
        <v>700</v>
      </c>
      <c r="G5" s="66">
        <f t="shared" si="0"/>
        <v>2800</v>
      </c>
      <c r="H5" s="19" t="s">
        <v>14</v>
      </c>
      <c r="I5" s="19"/>
    </row>
    <row r="6" s="13" customFormat="1" ht="19.05" customHeight="1" spans="1:9">
      <c r="A6" s="19">
        <v>4</v>
      </c>
      <c r="B6" s="19" t="s">
        <v>15</v>
      </c>
      <c r="C6" s="19" t="s">
        <v>11</v>
      </c>
      <c r="D6" s="19" t="s">
        <v>16</v>
      </c>
      <c r="E6" s="67">
        <v>1</v>
      </c>
      <c r="F6" s="65">
        <v>630</v>
      </c>
      <c r="G6" s="66">
        <f t="shared" si="0"/>
        <v>1260</v>
      </c>
      <c r="H6" s="19" t="s">
        <v>15</v>
      </c>
      <c r="I6" s="69"/>
    </row>
    <row r="7" s="13" customFormat="1" ht="19.05" customHeight="1" spans="1:9">
      <c r="A7" s="19">
        <v>5</v>
      </c>
      <c r="B7" s="19" t="s">
        <v>17</v>
      </c>
      <c r="C7" s="19" t="s">
        <v>11</v>
      </c>
      <c r="D7" s="19" t="s">
        <v>16</v>
      </c>
      <c r="E7" s="67">
        <v>2</v>
      </c>
      <c r="F7" s="65">
        <v>630</v>
      </c>
      <c r="G7" s="66">
        <f t="shared" si="0"/>
        <v>2520</v>
      </c>
      <c r="H7" s="19" t="s">
        <v>17</v>
      </c>
      <c r="I7" s="69"/>
    </row>
    <row r="8" s="13" customFormat="1" ht="21" customHeight="1" spans="1:9">
      <c r="A8" s="19">
        <v>6</v>
      </c>
      <c r="B8" s="19" t="s">
        <v>18</v>
      </c>
      <c r="C8" s="19" t="s">
        <v>11</v>
      </c>
      <c r="D8" s="19" t="s">
        <v>12</v>
      </c>
      <c r="E8" s="67">
        <v>1</v>
      </c>
      <c r="F8" s="65">
        <v>700</v>
      </c>
      <c r="G8" s="66">
        <f t="shared" si="0"/>
        <v>1400</v>
      </c>
      <c r="H8" s="19" t="s">
        <v>19</v>
      </c>
      <c r="I8" s="19"/>
    </row>
    <row r="9" s="13" customFormat="1" ht="19.05" customHeight="1" spans="1:9">
      <c r="A9" s="19">
        <v>7</v>
      </c>
      <c r="B9" s="19" t="s">
        <v>20</v>
      </c>
      <c r="C9" s="19" t="s">
        <v>11</v>
      </c>
      <c r="D9" s="19" t="s">
        <v>16</v>
      </c>
      <c r="E9" s="67">
        <v>2</v>
      </c>
      <c r="F9" s="65">
        <v>630</v>
      </c>
      <c r="G9" s="66">
        <f t="shared" si="0"/>
        <v>2520</v>
      </c>
      <c r="H9" s="19" t="s">
        <v>20</v>
      </c>
      <c r="I9" s="69"/>
    </row>
    <row r="10" s="13" customFormat="1" ht="19.05" customHeight="1" spans="1:9">
      <c r="A10" s="19">
        <v>8</v>
      </c>
      <c r="B10" s="19" t="s">
        <v>21</v>
      </c>
      <c r="C10" s="19" t="s">
        <v>11</v>
      </c>
      <c r="D10" s="19" t="s">
        <v>16</v>
      </c>
      <c r="E10" s="67">
        <v>2</v>
      </c>
      <c r="F10" s="65">
        <v>630</v>
      </c>
      <c r="G10" s="66">
        <f t="shared" si="0"/>
        <v>2520</v>
      </c>
      <c r="H10" s="19" t="s">
        <v>21</v>
      </c>
      <c r="I10" s="69"/>
    </row>
    <row r="11" s="13" customFormat="1" ht="19.05" customHeight="1" spans="1:9">
      <c r="A11" s="19">
        <v>9</v>
      </c>
      <c r="B11" s="19" t="s">
        <v>22</v>
      </c>
      <c r="C11" s="19" t="s">
        <v>11</v>
      </c>
      <c r="D11" s="19" t="s">
        <v>16</v>
      </c>
      <c r="E11" s="67">
        <v>1</v>
      </c>
      <c r="F11" s="65">
        <v>630</v>
      </c>
      <c r="G11" s="66">
        <f t="shared" si="0"/>
        <v>1260</v>
      </c>
      <c r="H11" s="19" t="s">
        <v>22</v>
      </c>
      <c r="I11" s="69"/>
    </row>
    <row r="12" s="13" customFormat="1" ht="19.05" customHeight="1" spans="1:9">
      <c r="A12" s="19">
        <v>10</v>
      </c>
      <c r="B12" s="19" t="s">
        <v>23</v>
      </c>
      <c r="C12" s="19" t="s">
        <v>11</v>
      </c>
      <c r="D12" s="19" t="s">
        <v>24</v>
      </c>
      <c r="E12" s="67">
        <v>1</v>
      </c>
      <c r="F12" s="65">
        <v>62</v>
      </c>
      <c r="G12" s="66">
        <f t="shared" si="0"/>
        <v>124</v>
      </c>
      <c r="H12" s="19" t="s">
        <v>25</v>
      </c>
      <c r="I12" s="19"/>
    </row>
    <row r="13" s="13" customFormat="1" ht="19.05" customHeight="1" spans="1:9">
      <c r="A13" s="19">
        <v>11</v>
      </c>
      <c r="B13" s="19" t="s">
        <v>26</v>
      </c>
      <c r="C13" s="19" t="s">
        <v>11</v>
      </c>
      <c r="D13" s="19" t="s">
        <v>12</v>
      </c>
      <c r="E13" s="67">
        <v>2</v>
      </c>
      <c r="F13" s="65">
        <v>700</v>
      </c>
      <c r="G13" s="66">
        <f t="shared" si="0"/>
        <v>2800</v>
      </c>
      <c r="H13" s="19" t="s">
        <v>26</v>
      </c>
      <c r="I13" s="19"/>
    </row>
    <row r="14" s="13" customFormat="1" ht="19.05" customHeight="1" spans="1:9">
      <c r="A14" s="19">
        <v>12</v>
      </c>
      <c r="B14" s="19" t="s">
        <v>27</v>
      </c>
      <c r="C14" s="19" t="s">
        <v>11</v>
      </c>
      <c r="D14" s="19" t="s">
        <v>28</v>
      </c>
      <c r="E14" s="67">
        <v>5</v>
      </c>
      <c r="F14" s="65">
        <v>100</v>
      </c>
      <c r="G14" s="66">
        <f>E14*F14*2</f>
        <v>1000</v>
      </c>
      <c r="H14" s="19" t="s">
        <v>27</v>
      </c>
      <c r="I14" s="19"/>
    </row>
    <row r="15" s="13" customFormat="1" ht="19.05" customHeight="1" spans="1:9">
      <c r="A15" s="19">
        <v>13</v>
      </c>
      <c r="B15" s="19" t="s">
        <v>29</v>
      </c>
      <c r="C15" s="19" t="s">
        <v>11</v>
      </c>
      <c r="D15" s="19" t="s">
        <v>12</v>
      </c>
      <c r="E15" s="67">
        <v>1</v>
      </c>
      <c r="F15" s="65">
        <v>700</v>
      </c>
      <c r="G15" s="66">
        <f>E15*F15*2</f>
        <v>1400</v>
      </c>
      <c r="H15" s="19" t="s">
        <v>30</v>
      </c>
      <c r="I15" s="19"/>
    </row>
    <row r="16" s="13" customFormat="1" ht="22" customHeight="1" spans="1:9">
      <c r="A16" s="19">
        <v>14</v>
      </c>
      <c r="B16" s="19" t="s">
        <v>31</v>
      </c>
      <c r="C16" s="19" t="s">
        <v>11</v>
      </c>
      <c r="D16" s="19" t="s">
        <v>12</v>
      </c>
      <c r="E16" s="67">
        <v>1</v>
      </c>
      <c r="F16" s="65">
        <v>700</v>
      </c>
      <c r="G16" s="66">
        <f>E16*F16*2</f>
        <v>1400</v>
      </c>
      <c r="H16" s="19" t="s">
        <v>31</v>
      </c>
      <c r="I16" s="19"/>
    </row>
  </sheetData>
  <mergeCells count="1">
    <mergeCell ref="A1:I1"/>
  </mergeCells>
  <printOptions horizontalCentered="1"/>
  <pageMargins left="0.0784722222222222" right="0.0784722222222222" top="0.196527777777778" bottom="0.275" header="0.196527777777778" footer="0.0388888888888889"/>
  <pageSetup paperSize="9" fitToHeight="0" orientation="landscape" horizontalDpi="600"/>
  <headerFooter>
    <oddFooter>&amp;C第 &amp;P 页</oddFooter>
  </headerFooter>
  <colBreaks count="1" manualBreakCount="1">
    <brk id="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Y60"/>
  <sheetViews>
    <sheetView workbookViewId="0">
      <selection activeCell="F8" sqref="F8"/>
    </sheetView>
  </sheetViews>
  <sheetFormatPr defaultColWidth="12.1" defaultRowHeight="39" customHeight="1"/>
  <cols>
    <col min="1" max="1" width="3.13333333333333" style="43" customWidth="1"/>
    <col min="2" max="2" width="7.33333333333333" style="43" customWidth="1"/>
    <col min="3" max="3" width="7.5" style="43" customWidth="1"/>
    <col min="4" max="4" width="8.75" style="44" customWidth="1"/>
    <col min="5" max="5" width="3.85" style="43" customWidth="1"/>
    <col min="6" max="6" width="4.88333333333333" style="43" customWidth="1"/>
    <col min="7" max="7" width="5.225" style="43" customWidth="1"/>
    <col min="8" max="8" width="7.25" style="44" customWidth="1"/>
    <col min="9" max="9" width="6.41666666666667" style="43" customWidth="1"/>
    <col min="10" max="10" width="7.15" style="43" customWidth="1"/>
    <col min="11" max="11" width="8.64166666666667" style="43" customWidth="1"/>
    <col min="12" max="12" width="15" style="43" customWidth="1"/>
    <col min="13" max="13" width="17.375" style="43" customWidth="1"/>
    <col min="14" max="14" width="16.25" style="43" customWidth="1"/>
    <col min="15" max="25" width="12.1" style="43"/>
    <col min="26" max="16378" width="12.1" style="45"/>
    <col min="16379" max="16380" width="12.1" style="46"/>
  </cols>
  <sheetData>
    <row r="1" s="40" customFormat="1" ht="43" customHeight="1" spans="1:12">
      <c r="A1" s="47" t="s">
        <v>32</v>
      </c>
      <c r="B1" s="47"/>
      <c r="C1" s="47"/>
      <c r="D1" s="48"/>
      <c r="E1" s="47"/>
      <c r="F1" s="47"/>
      <c r="G1" s="47"/>
      <c r="H1" s="48"/>
      <c r="I1" s="48"/>
      <c r="J1" s="48"/>
      <c r="K1" s="47"/>
      <c r="L1" s="48"/>
    </row>
    <row r="2" s="41" customFormat="1" ht="49" customHeight="1" spans="1:25">
      <c r="A2" s="49" t="s">
        <v>1</v>
      </c>
      <c r="B2" s="50" t="s">
        <v>33</v>
      </c>
      <c r="C2" s="51" t="s">
        <v>34</v>
      </c>
      <c r="D2" s="49" t="s">
        <v>35</v>
      </c>
      <c r="E2" s="49" t="s">
        <v>36</v>
      </c>
      <c r="F2" s="49" t="s">
        <v>37</v>
      </c>
      <c r="G2" s="49" t="s">
        <v>5</v>
      </c>
      <c r="H2" s="49" t="s">
        <v>38</v>
      </c>
      <c r="I2" s="49" t="s">
        <v>39</v>
      </c>
      <c r="J2" s="49" t="s">
        <v>40</v>
      </c>
      <c r="K2" s="49" t="s">
        <v>41</v>
      </c>
      <c r="L2" s="49" t="s">
        <v>9</v>
      </c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</row>
    <row r="3" s="42" customFormat="1" ht="30" customHeight="1" spans="1:12">
      <c r="A3" s="52">
        <f>SUBTOTAL(103,$C$3:C3)*1</f>
        <v>1</v>
      </c>
      <c r="B3" s="52" t="s">
        <v>42</v>
      </c>
      <c r="C3" s="52" t="s">
        <v>11</v>
      </c>
      <c r="D3" s="52" t="s">
        <v>43</v>
      </c>
      <c r="E3" s="52" t="s">
        <v>44</v>
      </c>
      <c r="F3" s="52" t="s">
        <v>45</v>
      </c>
      <c r="G3" s="52">
        <v>2</v>
      </c>
      <c r="H3" s="52" t="s">
        <v>46</v>
      </c>
      <c r="I3" s="52">
        <v>1196</v>
      </c>
      <c r="J3" s="52">
        <f>I3*G3*1*2</f>
        <v>4784</v>
      </c>
      <c r="K3" s="52" t="s">
        <v>43</v>
      </c>
      <c r="L3" s="54"/>
    </row>
    <row r="4" s="40" customFormat="1" ht="25" customHeight="1" spans="1:12">
      <c r="A4" s="52">
        <f>SUBTOTAL(103,$C$3:C4)*1</f>
        <v>2</v>
      </c>
      <c r="B4" s="52" t="s">
        <v>42</v>
      </c>
      <c r="C4" s="52" t="s">
        <v>11</v>
      </c>
      <c r="D4" s="52" t="s">
        <v>47</v>
      </c>
      <c r="E4" s="52" t="s">
        <v>48</v>
      </c>
      <c r="F4" s="52" t="s">
        <v>45</v>
      </c>
      <c r="G4" s="52">
        <v>1</v>
      </c>
      <c r="H4" s="52" t="s">
        <v>49</v>
      </c>
      <c r="I4" s="52">
        <v>1196</v>
      </c>
      <c r="J4" s="52">
        <f>I4*G4*1*2</f>
        <v>2392</v>
      </c>
      <c r="K4" s="52" t="s">
        <v>47</v>
      </c>
      <c r="L4" s="55"/>
    </row>
    <row r="5" s="40" customFormat="1" ht="43" customHeight="1" spans="4:10">
      <c r="D5" s="53"/>
      <c r="H5" s="53"/>
      <c r="I5" s="53"/>
      <c r="J5" s="53"/>
    </row>
    <row r="6" s="40" customFormat="1" customHeight="1" spans="4:10">
      <c r="D6" s="53"/>
      <c r="H6" s="53"/>
      <c r="I6" s="53"/>
      <c r="J6" s="53"/>
    </row>
    <row r="7" s="40" customFormat="1" customHeight="1" spans="4:10">
      <c r="D7" s="53"/>
      <c r="H7" s="53"/>
      <c r="I7" s="53"/>
      <c r="J7" s="53"/>
    </row>
    <row r="8" s="40" customFormat="1" customHeight="1" spans="4:10">
      <c r="D8" s="53"/>
      <c r="H8" s="53"/>
      <c r="I8" s="53"/>
      <c r="J8" s="53"/>
    </row>
    <row r="9" s="40" customFormat="1" customHeight="1" spans="4:10">
      <c r="D9" s="53"/>
      <c r="H9" s="53"/>
      <c r="I9" s="53"/>
      <c r="J9" s="53"/>
    </row>
    <row r="10" s="40" customFormat="1" customHeight="1" spans="4:10">
      <c r="D10" s="53"/>
      <c r="H10" s="53"/>
      <c r="I10" s="53"/>
      <c r="J10" s="53"/>
    </row>
    <row r="11" s="40" customFormat="1" customHeight="1" spans="4:10">
      <c r="D11" s="53"/>
      <c r="H11" s="53"/>
      <c r="I11" s="53"/>
      <c r="J11" s="53"/>
    </row>
    <row r="12" s="40" customFormat="1" customHeight="1" spans="4:10">
      <c r="D12" s="53"/>
      <c r="H12" s="53"/>
      <c r="I12" s="53"/>
      <c r="J12" s="53"/>
    </row>
    <row r="13" s="40" customFormat="1" customHeight="1" spans="4:10">
      <c r="D13" s="53"/>
      <c r="H13" s="53"/>
      <c r="I13" s="53"/>
      <c r="J13" s="53"/>
    </row>
    <row r="14" s="40" customFormat="1" customHeight="1" spans="4:10">
      <c r="D14" s="53"/>
      <c r="H14" s="53"/>
      <c r="I14" s="53"/>
      <c r="J14" s="53"/>
    </row>
    <row r="15" s="40" customFormat="1" customHeight="1" spans="4:10">
      <c r="D15" s="53"/>
      <c r="H15" s="53"/>
      <c r="I15" s="53"/>
      <c r="J15" s="53"/>
    </row>
    <row r="16" s="40" customFormat="1" customHeight="1" spans="4:10">
      <c r="D16" s="53"/>
      <c r="H16" s="53"/>
      <c r="I16" s="53"/>
      <c r="J16" s="53"/>
    </row>
    <row r="17" s="40" customFormat="1" customHeight="1" spans="4:10">
      <c r="D17" s="53"/>
      <c r="H17" s="53"/>
      <c r="I17" s="53"/>
      <c r="J17" s="53"/>
    </row>
    <row r="18" s="40" customFormat="1" customHeight="1" spans="4:10">
      <c r="D18" s="53"/>
      <c r="H18" s="53"/>
      <c r="I18" s="53"/>
      <c r="J18" s="53"/>
    </row>
    <row r="19" s="40" customFormat="1" customHeight="1" spans="4:10">
      <c r="D19" s="53"/>
      <c r="H19" s="53"/>
      <c r="I19" s="53"/>
      <c r="J19" s="53"/>
    </row>
    <row r="20" s="40" customFormat="1" customHeight="1" spans="4:10">
      <c r="D20" s="53"/>
      <c r="H20" s="53"/>
      <c r="I20" s="53"/>
      <c r="J20" s="53"/>
    </row>
    <row r="21" s="40" customFormat="1" customHeight="1" spans="4:10">
      <c r="D21" s="53"/>
      <c r="H21" s="53"/>
      <c r="I21" s="53"/>
      <c r="J21" s="53"/>
    </row>
    <row r="22" s="40" customFormat="1" customHeight="1" spans="4:10">
      <c r="D22" s="53"/>
      <c r="H22" s="53"/>
      <c r="I22" s="53"/>
      <c r="J22" s="53"/>
    </row>
    <row r="23" s="40" customFormat="1" customHeight="1" spans="4:10">
      <c r="D23" s="53"/>
      <c r="H23" s="53"/>
      <c r="I23" s="53"/>
      <c r="J23" s="53"/>
    </row>
    <row r="24" s="40" customFormat="1" customHeight="1" spans="4:10">
      <c r="D24" s="53"/>
      <c r="H24" s="53"/>
      <c r="I24" s="53"/>
      <c r="J24" s="53"/>
    </row>
    <row r="25" s="40" customFormat="1" customHeight="1" spans="4:10">
      <c r="D25" s="53"/>
      <c r="H25" s="53"/>
      <c r="I25" s="53"/>
      <c r="J25" s="53"/>
    </row>
    <row r="26" s="40" customFormat="1" customHeight="1" spans="4:10">
      <c r="D26" s="53"/>
      <c r="H26" s="53"/>
      <c r="I26" s="53"/>
      <c r="J26" s="53"/>
    </row>
    <row r="27" s="40" customFormat="1" customHeight="1" spans="4:10">
      <c r="D27" s="53"/>
      <c r="H27" s="53"/>
      <c r="I27" s="53"/>
      <c r="J27" s="53"/>
    </row>
    <row r="28" s="40" customFormat="1" customHeight="1" spans="4:10">
      <c r="D28" s="53"/>
      <c r="H28" s="53"/>
      <c r="I28" s="53"/>
      <c r="J28" s="53"/>
    </row>
    <row r="29" s="40" customFormat="1" customHeight="1" spans="4:10">
      <c r="D29" s="53"/>
      <c r="H29" s="53"/>
      <c r="I29" s="53"/>
      <c r="J29" s="53"/>
    </row>
    <row r="30" s="40" customFormat="1" customHeight="1" spans="4:10">
      <c r="D30" s="53"/>
      <c r="H30" s="53"/>
      <c r="I30" s="53"/>
      <c r="J30" s="53"/>
    </row>
    <row r="31" s="40" customFormat="1" customHeight="1" spans="4:10">
      <c r="D31" s="53"/>
      <c r="H31" s="53"/>
      <c r="I31" s="53"/>
      <c r="J31" s="53"/>
    </row>
    <row r="32" s="40" customFormat="1" customHeight="1" spans="4:10">
      <c r="D32" s="53"/>
      <c r="H32" s="53"/>
      <c r="I32" s="53"/>
      <c r="J32" s="53"/>
    </row>
    <row r="33" s="40" customFormat="1" customHeight="1" spans="4:10">
      <c r="D33" s="53"/>
      <c r="H33" s="53"/>
      <c r="I33" s="53"/>
      <c r="J33" s="53"/>
    </row>
    <row r="34" s="40" customFormat="1" customHeight="1" spans="4:10">
      <c r="D34" s="53"/>
      <c r="H34" s="53"/>
      <c r="I34" s="53"/>
      <c r="J34" s="53"/>
    </row>
    <row r="35" s="40" customFormat="1" customHeight="1" spans="4:10">
      <c r="D35" s="53"/>
      <c r="H35" s="53"/>
      <c r="I35" s="53"/>
      <c r="J35" s="53"/>
    </row>
    <row r="36" s="40" customFormat="1" customHeight="1" spans="4:10">
      <c r="D36" s="53"/>
      <c r="H36" s="53"/>
      <c r="I36" s="53"/>
      <c r="J36" s="53"/>
    </row>
    <row r="37" s="40" customFormat="1" customHeight="1" spans="4:10">
      <c r="D37" s="53"/>
      <c r="H37" s="53"/>
      <c r="I37" s="53"/>
      <c r="J37" s="53"/>
    </row>
    <row r="38" s="40" customFormat="1" customHeight="1" spans="4:10">
      <c r="D38" s="53"/>
      <c r="H38" s="53"/>
      <c r="I38" s="53"/>
      <c r="J38" s="53"/>
    </row>
    <row r="39" s="40" customFormat="1" customHeight="1" spans="4:10">
      <c r="D39" s="53"/>
      <c r="H39" s="53"/>
      <c r="I39" s="53"/>
      <c r="J39" s="53"/>
    </row>
    <row r="40" s="40" customFormat="1" customHeight="1" spans="4:10">
      <c r="D40" s="53"/>
      <c r="H40" s="53"/>
      <c r="I40" s="53"/>
      <c r="J40" s="53"/>
    </row>
    <row r="41" s="40" customFormat="1" customHeight="1" spans="4:10">
      <c r="D41" s="53"/>
      <c r="H41" s="53"/>
      <c r="I41" s="53"/>
      <c r="J41" s="53"/>
    </row>
    <row r="42" s="40" customFormat="1" customHeight="1" spans="4:10">
      <c r="D42" s="53"/>
      <c r="H42" s="53"/>
      <c r="I42" s="53"/>
      <c r="J42" s="53"/>
    </row>
    <row r="43" s="40" customFormat="1" customHeight="1" spans="4:10">
      <c r="D43" s="53"/>
      <c r="H43" s="53"/>
      <c r="I43" s="53"/>
      <c r="J43" s="53"/>
    </row>
    <row r="44" s="40" customFormat="1" customHeight="1" spans="4:10">
      <c r="D44" s="53"/>
      <c r="H44" s="53"/>
      <c r="I44" s="53"/>
      <c r="J44" s="53"/>
    </row>
    <row r="45" s="40" customFormat="1" customHeight="1" spans="4:10">
      <c r="D45" s="53"/>
      <c r="H45" s="53"/>
      <c r="I45" s="53"/>
      <c r="J45" s="53"/>
    </row>
    <row r="46" s="40" customFormat="1" customHeight="1" spans="4:10">
      <c r="D46" s="53"/>
      <c r="H46" s="53"/>
      <c r="I46" s="53"/>
      <c r="J46" s="53"/>
    </row>
    <row r="47" s="40" customFormat="1" customHeight="1" spans="4:10">
      <c r="D47" s="53"/>
      <c r="H47" s="53"/>
      <c r="I47" s="53"/>
      <c r="J47" s="53"/>
    </row>
    <row r="48" s="40" customFormat="1" customHeight="1" spans="4:10">
      <c r="D48" s="53"/>
      <c r="H48" s="53"/>
      <c r="I48" s="53"/>
      <c r="J48" s="53"/>
    </row>
    <row r="49" s="40" customFormat="1" customHeight="1" spans="4:10">
      <c r="D49" s="53"/>
      <c r="H49" s="53"/>
      <c r="I49" s="53"/>
      <c r="J49" s="53"/>
    </row>
    <row r="50" s="40" customFormat="1" customHeight="1" spans="4:10">
      <c r="D50" s="53"/>
      <c r="H50" s="53"/>
      <c r="I50" s="53"/>
      <c r="J50" s="53"/>
    </row>
    <row r="51" s="40" customFormat="1" customHeight="1" spans="4:10">
      <c r="D51" s="53"/>
      <c r="H51" s="53"/>
      <c r="I51" s="53"/>
      <c r="J51" s="53"/>
    </row>
    <row r="52" s="40" customFormat="1" customHeight="1" spans="4:10">
      <c r="D52" s="53"/>
      <c r="H52" s="53"/>
      <c r="I52" s="53"/>
      <c r="J52" s="53"/>
    </row>
    <row r="53" s="40" customFormat="1" customHeight="1" spans="4:10">
      <c r="D53" s="53"/>
      <c r="H53" s="53"/>
      <c r="I53" s="53"/>
      <c r="J53" s="53"/>
    </row>
    <row r="54" s="40" customFormat="1" customHeight="1" spans="4:10">
      <c r="D54" s="53"/>
      <c r="H54" s="53"/>
      <c r="I54" s="53"/>
      <c r="J54" s="53"/>
    </row>
    <row r="55" s="40" customFormat="1" customHeight="1" spans="4:10">
      <c r="D55" s="53"/>
      <c r="H55" s="53"/>
      <c r="I55" s="53"/>
      <c r="J55" s="53"/>
    </row>
    <row r="56" s="40" customFormat="1" customHeight="1" spans="4:10">
      <c r="D56" s="53"/>
      <c r="H56" s="53"/>
      <c r="I56" s="53"/>
      <c r="J56" s="53"/>
    </row>
    <row r="57" s="40" customFormat="1" customHeight="1" spans="4:10">
      <c r="D57" s="53"/>
      <c r="H57" s="53"/>
      <c r="I57" s="53"/>
      <c r="J57" s="53"/>
    </row>
    <row r="58" s="40" customFormat="1" customHeight="1" spans="4:10">
      <c r="D58" s="53"/>
      <c r="H58" s="53"/>
      <c r="I58" s="53"/>
      <c r="J58" s="53"/>
    </row>
    <row r="59" s="40" customFormat="1" customHeight="1" spans="4:10">
      <c r="D59" s="53"/>
      <c r="H59" s="53"/>
      <c r="I59" s="53"/>
      <c r="J59" s="53"/>
    </row>
    <row r="60" s="40" customFormat="1" customHeight="1" spans="1:12">
      <c r="A60" s="43"/>
      <c r="B60" s="43"/>
      <c r="C60" s="43"/>
      <c r="D60" s="44"/>
      <c r="E60" s="43"/>
      <c r="F60" s="43"/>
      <c r="G60" s="43"/>
      <c r="H60" s="44"/>
      <c r="I60" s="43"/>
      <c r="J60" s="43"/>
      <c r="K60" s="43"/>
      <c r="L60" s="43"/>
    </row>
  </sheetData>
  <mergeCells count="1">
    <mergeCell ref="A1:L1"/>
  </mergeCells>
  <conditionalFormatting sqref="D3">
    <cfRule type="duplicateValues" dxfId="0" priority="17"/>
  </conditionalFormatting>
  <conditionalFormatting sqref="K3">
    <cfRule type="duplicateValues" dxfId="0" priority="1"/>
  </conditionalFormatting>
  <pageMargins left="0.235416666666667" right="0.235416666666667" top="0.275" bottom="0.236111111111111" header="0.297916666666667" footer="0.15625"/>
  <pageSetup paperSize="9" scale="93" fitToHeight="0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workbookViewId="0">
      <selection activeCell="D10" sqref="D10"/>
    </sheetView>
  </sheetViews>
  <sheetFormatPr defaultColWidth="11" defaultRowHeight="30" customHeight="1" outlineLevelRow="4"/>
  <cols>
    <col min="1" max="1" width="4.83333333333333" style="30" customWidth="1"/>
    <col min="2" max="2" width="9.16666666666667" style="30" customWidth="1"/>
    <col min="3" max="3" width="10" style="30" customWidth="1"/>
    <col min="4" max="4" width="10.6666666666667" style="30" customWidth="1"/>
    <col min="5" max="5" width="15.5" style="30" customWidth="1"/>
    <col min="6" max="6" width="13.1666666666667" style="30" customWidth="1"/>
    <col min="7" max="7" width="8.5" style="30" customWidth="1"/>
    <col min="8" max="10" width="9.5" style="30" customWidth="1"/>
    <col min="11" max="11" width="10.25" style="31" customWidth="1"/>
    <col min="12" max="37" width="11" style="30"/>
    <col min="38" max="16379" width="11" style="32"/>
  </cols>
  <sheetData>
    <row r="1" s="27" customFormat="1" ht="45.95" customHeight="1" spans="1:11">
      <c r="A1" s="33" t="s">
        <v>50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s="28" customFormat="1" customHeight="1" spans="1:11">
      <c r="A2" s="34" t="s">
        <v>1</v>
      </c>
      <c r="B2" s="34" t="s">
        <v>51</v>
      </c>
      <c r="C2" s="34" t="s">
        <v>52</v>
      </c>
      <c r="D2" s="35" t="s">
        <v>53</v>
      </c>
      <c r="E2" s="37" t="s">
        <v>54</v>
      </c>
      <c r="F2" s="34" t="s">
        <v>55</v>
      </c>
      <c r="G2" s="34" t="s">
        <v>56</v>
      </c>
      <c r="H2" s="34" t="s">
        <v>57</v>
      </c>
      <c r="I2" s="34" t="s">
        <v>58</v>
      </c>
      <c r="J2" s="34" t="s">
        <v>59</v>
      </c>
      <c r="K2" s="34" t="s">
        <v>9</v>
      </c>
    </row>
    <row r="3" s="29" customFormat="1" customHeight="1" spans="1:11">
      <c r="A3" s="36">
        <v>1</v>
      </c>
      <c r="B3" s="36" t="s">
        <v>11</v>
      </c>
      <c r="C3" s="36" t="s">
        <v>60</v>
      </c>
      <c r="D3" s="36" t="s">
        <v>61</v>
      </c>
      <c r="E3" s="38">
        <v>1080</v>
      </c>
      <c r="F3" s="36" t="s">
        <v>62</v>
      </c>
      <c r="G3" s="36" t="s">
        <v>60</v>
      </c>
      <c r="H3" s="36">
        <v>1080</v>
      </c>
      <c r="I3" s="36">
        <v>1080</v>
      </c>
      <c r="J3" s="36">
        <f>H3+I3</f>
        <v>2160</v>
      </c>
      <c r="K3" s="39"/>
    </row>
    <row r="4" s="29" customFormat="1" customHeight="1" spans="1:11">
      <c r="A4" s="36">
        <v>2</v>
      </c>
      <c r="B4" s="36" t="s">
        <v>11</v>
      </c>
      <c r="C4" s="36" t="s">
        <v>63</v>
      </c>
      <c r="D4" s="36" t="s">
        <v>13</v>
      </c>
      <c r="E4" s="38" t="s">
        <v>64</v>
      </c>
      <c r="F4" s="36" t="s">
        <v>65</v>
      </c>
      <c r="G4" s="36" t="s">
        <v>13</v>
      </c>
      <c r="H4" s="36">
        <v>380</v>
      </c>
      <c r="I4" s="36">
        <v>380</v>
      </c>
      <c r="J4" s="36">
        <f>H4+I4</f>
        <v>760</v>
      </c>
      <c r="K4" s="39"/>
    </row>
    <row r="5" s="29" customFormat="1" customHeight="1" spans="1:11">
      <c r="A5" s="36">
        <v>3</v>
      </c>
      <c r="B5" s="36" t="s">
        <v>11</v>
      </c>
      <c r="C5" s="36" t="s">
        <v>66</v>
      </c>
      <c r="D5" s="36" t="s">
        <v>13</v>
      </c>
      <c r="E5" s="38" t="s">
        <v>64</v>
      </c>
      <c r="F5" s="36" t="s">
        <v>65</v>
      </c>
      <c r="G5" s="36" t="s">
        <v>13</v>
      </c>
      <c r="H5" s="36">
        <v>380</v>
      </c>
      <c r="I5" s="36">
        <v>380</v>
      </c>
      <c r="J5" s="36">
        <f>H5+I5</f>
        <v>760</v>
      </c>
      <c r="K5" s="39"/>
    </row>
  </sheetData>
  <mergeCells count="1">
    <mergeCell ref="A1:K1"/>
  </mergeCells>
  <conditionalFormatting sqref="C2:C5">
    <cfRule type="duplicateValues" dxfId="0" priority="3"/>
  </conditionalFormatting>
  <conditionalFormatting sqref="C6:C165">
    <cfRule type="duplicateValues" dxfId="0" priority="6"/>
  </conditionalFormatting>
  <pageMargins left="0.0388888888888889" right="0.0388888888888889" top="0.236111111111111" bottom="0.236111111111111" header="0.196527777777778" footer="0.5"/>
  <pageSetup paperSize="9" scale="92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workbookViewId="0">
      <selection activeCell="E20" sqref="E20"/>
    </sheetView>
  </sheetViews>
  <sheetFormatPr defaultColWidth="9" defaultRowHeight="15.75"/>
  <cols>
    <col min="1" max="1" width="4.25" style="1" customWidth="1"/>
    <col min="2" max="2" width="8" style="1" customWidth="1"/>
    <col min="3" max="3" width="6.125" style="1" customWidth="1"/>
    <col min="4" max="4" width="6.75833333333333" style="1" customWidth="1"/>
    <col min="5" max="5" width="6.50833333333333" style="1" customWidth="1"/>
    <col min="6" max="6" width="6.625" style="1" customWidth="1"/>
    <col min="7" max="7" width="12.125" style="14" customWidth="1"/>
    <col min="8" max="8" width="7.575" style="1" customWidth="1"/>
    <col min="9" max="9" width="10.125" style="1" customWidth="1"/>
    <col min="10" max="10" width="9.125" style="1" customWidth="1"/>
    <col min="11" max="11" width="11.5" style="1" customWidth="1"/>
    <col min="12" max="16377" width="9" style="1"/>
  </cols>
  <sheetData>
    <row r="1" s="11" customFormat="1" ht="24" customHeight="1" spans="1:11">
      <c r="A1" s="2" t="s">
        <v>67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2" customFormat="1" ht="55" customHeight="1" spans="1:11">
      <c r="A2" s="15" t="s">
        <v>1</v>
      </c>
      <c r="B2" s="15" t="s">
        <v>68</v>
      </c>
      <c r="C2" s="15" t="s">
        <v>36</v>
      </c>
      <c r="D2" s="16" t="s">
        <v>69</v>
      </c>
      <c r="E2" s="16" t="s">
        <v>70</v>
      </c>
      <c r="F2" s="16" t="s">
        <v>71</v>
      </c>
      <c r="G2" s="16" t="s">
        <v>72</v>
      </c>
      <c r="H2" s="16" t="s">
        <v>73</v>
      </c>
      <c r="I2" s="15" t="s">
        <v>74</v>
      </c>
      <c r="J2" s="16" t="s">
        <v>75</v>
      </c>
      <c r="K2" s="16" t="s">
        <v>76</v>
      </c>
    </row>
    <row r="3" s="13" customFormat="1" ht="24" customHeight="1" spans="1:11">
      <c r="A3" s="8">
        <v>1</v>
      </c>
      <c r="B3" s="8" t="s">
        <v>77</v>
      </c>
      <c r="C3" s="8" t="s">
        <v>48</v>
      </c>
      <c r="D3" s="8" t="s">
        <v>78</v>
      </c>
      <c r="E3" s="23" t="s">
        <v>79</v>
      </c>
      <c r="F3" s="8" t="s">
        <v>11</v>
      </c>
      <c r="G3" s="24" t="s">
        <v>80</v>
      </c>
      <c r="H3" s="8" t="s">
        <v>81</v>
      </c>
      <c r="I3" s="8" t="s">
        <v>77</v>
      </c>
      <c r="J3" s="8">
        <v>110</v>
      </c>
      <c r="K3" s="8">
        <f t="shared" ref="K3:K66" si="0">J3*2</f>
        <v>220</v>
      </c>
    </row>
    <row r="4" s="13" customFormat="1" ht="24" customHeight="1" spans="1:11">
      <c r="A4" s="8">
        <v>2</v>
      </c>
      <c r="B4" s="8" t="s">
        <v>22</v>
      </c>
      <c r="C4" s="8" t="s">
        <v>48</v>
      </c>
      <c r="D4" s="8" t="s">
        <v>82</v>
      </c>
      <c r="E4" s="8" t="s">
        <v>83</v>
      </c>
      <c r="F4" s="8" t="s">
        <v>11</v>
      </c>
      <c r="G4" s="24" t="s">
        <v>84</v>
      </c>
      <c r="H4" s="8" t="s">
        <v>81</v>
      </c>
      <c r="I4" s="8" t="s">
        <v>22</v>
      </c>
      <c r="J4" s="8">
        <v>110</v>
      </c>
      <c r="K4" s="8">
        <f t="shared" si="0"/>
        <v>220</v>
      </c>
    </row>
    <row r="5" s="13" customFormat="1" ht="24" customHeight="1" spans="1:11">
      <c r="A5" s="8">
        <v>3</v>
      </c>
      <c r="B5" s="8" t="s">
        <v>85</v>
      </c>
      <c r="C5" s="8" t="s">
        <v>44</v>
      </c>
      <c r="D5" s="8" t="s">
        <v>86</v>
      </c>
      <c r="E5" s="8" t="s">
        <v>83</v>
      </c>
      <c r="F5" s="8" t="s">
        <v>11</v>
      </c>
      <c r="G5" s="24"/>
      <c r="H5" s="8" t="s">
        <v>62</v>
      </c>
      <c r="I5" s="8" t="s">
        <v>85</v>
      </c>
      <c r="J5" s="8">
        <v>60</v>
      </c>
      <c r="K5" s="8">
        <f t="shared" si="0"/>
        <v>120</v>
      </c>
    </row>
    <row r="6" s="13" customFormat="1" ht="24" customHeight="1" spans="1:11">
      <c r="A6" s="8">
        <v>4</v>
      </c>
      <c r="B6" s="8" t="s">
        <v>18</v>
      </c>
      <c r="C6" s="8" t="s">
        <v>44</v>
      </c>
      <c r="D6" s="8" t="s">
        <v>87</v>
      </c>
      <c r="E6" s="8" t="s">
        <v>83</v>
      </c>
      <c r="F6" s="8" t="s">
        <v>11</v>
      </c>
      <c r="G6" s="24" t="s">
        <v>80</v>
      </c>
      <c r="H6" s="8" t="s">
        <v>81</v>
      </c>
      <c r="I6" s="5" t="s">
        <v>88</v>
      </c>
      <c r="J6" s="8">
        <v>110</v>
      </c>
      <c r="K6" s="8">
        <f t="shared" si="0"/>
        <v>220</v>
      </c>
    </row>
    <row r="7" s="13" customFormat="1" ht="24" customHeight="1" spans="1:11">
      <c r="A7" s="8">
        <v>5</v>
      </c>
      <c r="B7" s="8" t="s">
        <v>89</v>
      </c>
      <c r="C7" s="8" t="s">
        <v>48</v>
      </c>
      <c r="D7" s="8" t="s">
        <v>78</v>
      </c>
      <c r="E7" s="8" t="s">
        <v>79</v>
      </c>
      <c r="F7" s="8" t="s">
        <v>11</v>
      </c>
      <c r="G7" s="24"/>
      <c r="H7" s="8" t="s">
        <v>62</v>
      </c>
      <c r="I7" s="8" t="s">
        <v>89</v>
      </c>
      <c r="J7" s="8">
        <v>110</v>
      </c>
      <c r="K7" s="8">
        <f t="shared" si="0"/>
        <v>220</v>
      </c>
    </row>
    <row r="8" s="13" customFormat="1" ht="24" customHeight="1" spans="1:11">
      <c r="A8" s="8">
        <v>6</v>
      </c>
      <c r="B8" s="8" t="s">
        <v>90</v>
      </c>
      <c r="C8" s="8" t="s">
        <v>48</v>
      </c>
      <c r="D8" s="8" t="s">
        <v>91</v>
      </c>
      <c r="E8" s="8" t="s">
        <v>83</v>
      </c>
      <c r="F8" s="8" t="s">
        <v>11</v>
      </c>
      <c r="G8" s="24"/>
      <c r="H8" s="8" t="s">
        <v>62</v>
      </c>
      <c r="I8" s="8" t="s">
        <v>90</v>
      </c>
      <c r="J8" s="8">
        <v>60</v>
      </c>
      <c r="K8" s="8">
        <f t="shared" si="0"/>
        <v>120</v>
      </c>
    </row>
    <row r="9" s="13" customFormat="1" ht="24" customHeight="1" spans="1:11">
      <c r="A9" s="8">
        <v>7</v>
      </c>
      <c r="B9" s="8" t="s">
        <v>92</v>
      </c>
      <c r="C9" s="8" t="s">
        <v>48</v>
      </c>
      <c r="D9" s="8" t="s">
        <v>93</v>
      </c>
      <c r="E9" s="8" t="s">
        <v>83</v>
      </c>
      <c r="F9" s="8" t="s">
        <v>11</v>
      </c>
      <c r="G9" s="24"/>
      <c r="H9" s="8" t="s">
        <v>62</v>
      </c>
      <c r="I9" s="8" t="s">
        <v>92</v>
      </c>
      <c r="J9" s="8">
        <v>60</v>
      </c>
      <c r="K9" s="8">
        <f t="shared" si="0"/>
        <v>120</v>
      </c>
    </row>
    <row r="10" s="13" customFormat="1" ht="24" customHeight="1" spans="1:11">
      <c r="A10" s="8">
        <v>8</v>
      </c>
      <c r="B10" s="8" t="s">
        <v>94</v>
      </c>
      <c r="C10" s="8" t="s">
        <v>48</v>
      </c>
      <c r="D10" s="8" t="s">
        <v>93</v>
      </c>
      <c r="E10" s="8" t="s">
        <v>83</v>
      </c>
      <c r="F10" s="8" t="s">
        <v>11</v>
      </c>
      <c r="G10" s="24"/>
      <c r="H10" s="8" t="s">
        <v>62</v>
      </c>
      <c r="I10" s="8" t="s">
        <v>94</v>
      </c>
      <c r="J10" s="8">
        <v>60</v>
      </c>
      <c r="K10" s="8">
        <f t="shared" si="0"/>
        <v>120</v>
      </c>
    </row>
    <row r="11" s="13" customFormat="1" ht="24" customHeight="1" spans="1:11">
      <c r="A11" s="8">
        <v>9</v>
      </c>
      <c r="B11" s="8" t="s">
        <v>23</v>
      </c>
      <c r="C11" s="8" t="s">
        <v>48</v>
      </c>
      <c r="D11" s="8" t="s">
        <v>93</v>
      </c>
      <c r="E11" s="8" t="s">
        <v>83</v>
      </c>
      <c r="F11" s="8" t="s">
        <v>11</v>
      </c>
      <c r="G11" s="24" t="s">
        <v>95</v>
      </c>
      <c r="H11" s="8" t="s">
        <v>81</v>
      </c>
      <c r="I11" s="8" t="s">
        <v>25</v>
      </c>
      <c r="J11" s="8">
        <v>60</v>
      </c>
      <c r="K11" s="8">
        <f t="shared" si="0"/>
        <v>120</v>
      </c>
    </row>
    <row r="12" s="13" customFormat="1" ht="24" customHeight="1" spans="1:11">
      <c r="A12" s="8">
        <v>10</v>
      </c>
      <c r="B12" s="8" t="s">
        <v>96</v>
      </c>
      <c r="C12" s="8" t="s">
        <v>44</v>
      </c>
      <c r="D12" s="8" t="s">
        <v>86</v>
      </c>
      <c r="E12" s="8" t="s">
        <v>83</v>
      </c>
      <c r="F12" s="8" t="s">
        <v>11</v>
      </c>
      <c r="G12" s="24"/>
      <c r="H12" s="8" t="s">
        <v>62</v>
      </c>
      <c r="I12" s="8" t="s">
        <v>96</v>
      </c>
      <c r="J12" s="8">
        <v>60</v>
      </c>
      <c r="K12" s="8">
        <f t="shared" si="0"/>
        <v>120</v>
      </c>
    </row>
    <row r="13" s="13" customFormat="1" ht="24" customHeight="1" spans="1:11">
      <c r="A13" s="8">
        <v>11</v>
      </c>
      <c r="B13" s="8" t="s">
        <v>97</v>
      </c>
      <c r="C13" s="8" t="s">
        <v>44</v>
      </c>
      <c r="D13" s="8" t="s">
        <v>93</v>
      </c>
      <c r="E13" s="8" t="s">
        <v>83</v>
      </c>
      <c r="F13" s="8" t="s">
        <v>11</v>
      </c>
      <c r="G13" s="24"/>
      <c r="H13" s="8" t="s">
        <v>62</v>
      </c>
      <c r="I13" s="8" t="s">
        <v>97</v>
      </c>
      <c r="J13" s="8">
        <v>60</v>
      </c>
      <c r="K13" s="8">
        <f t="shared" si="0"/>
        <v>120</v>
      </c>
    </row>
    <row r="14" s="13" customFormat="1" ht="24" customHeight="1" spans="1:11">
      <c r="A14" s="8">
        <v>12</v>
      </c>
      <c r="B14" s="8" t="s">
        <v>98</v>
      </c>
      <c r="C14" s="8" t="s">
        <v>48</v>
      </c>
      <c r="D14" s="8" t="s">
        <v>93</v>
      </c>
      <c r="E14" s="8" t="s">
        <v>83</v>
      </c>
      <c r="F14" s="8" t="s">
        <v>11</v>
      </c>
      <c r="G14" s="24"/>
      <c r="H14" s="8" t="s">
        <v>62</v>
      </c>
      <c r="I14" s="8" t="s">
        <v>98</v>
      </c>
      <c r="J14" s="8">
        <v>60</v>
      </c>
      <c r="K14" s="8">
        <f>J14*2</f>
        <v>120</v>
      </c>
    </row>
    <row r="15" s="13" customFormat="1" ht="24" customHeight="1" spans="1:11">
      <c r="A15" s="8">
        <v>13</v>
      </c>
      <c r="B15" s="7" t="s">
        <v>31</v>
      </c>
      <c r="C15" s="17" t="s">
        <v>44</v>
      </c>
      <c r="D15" s="7" t="s">
        <v>78</v>
      </c>
      <c r="E15" s="7" t="s">
        <v>79</v>
      </c>
      <c r="F15" s="7" t="s">
        <v>11</v>
      </c>
      <c r="G15" s="24" t="s">
        <v>80</v>
      </c>
      <c r="H15" s="8" t="s">
        <v>81</v>
      </c>
      <c r="I15" s="8" t="s">
        <v>99</v>
      </c>
      <c r="J15" s="7">
        <v>60</v>
      </c>
      <c r="K15" s="8">
        <f>J15*2</f>
        <v>120</v>
      </c>
    </row>
    <row r="16" s="13" customFormat="1" ht="24" customHeight="1" spans="1:11">
      <c r="A16" s="8">
        <v>14</v>
      </c>
      <c r="B16" s="8" t="s">
        <v>15</v>
      </c>
      <c r="C16" s="8" t="s">
        <v>44</v>
      </c>
      <c r="D16" s="8" t="s">
        <v>78</v>
      </c>
      <c r="E16" s="8" t="s">
        <v>79</v>
      </c>
      <c r="F16" s="8" t="s">
        <v>11</v>
      </c>
      <c r="G16" s="24" t="s">
        <v>84</v>
      </c>
      <c r="H16" s="8" t="s">
        <v>81</v>
      </c>
      <c r="I16" s="7" t="s">
        <v>15</v>
      </c>
      <c r="J16" s="7">
        <v>110</v>
      </c>
      <c r="K16" s="8">
        <f>J16*2</f>
        <v>220</v>
      </c>
    </row>
    <row r="17" s="13" customFormat="1" ht="24" customHeight="1" spans="1:11">
      <c r="A17" s="8">
        <v>15</v>
      </c>
      <c r="B17" s="18" t="s">
        <v>100</v>
      </c>
      <c r="C17" s="18" t="s">
        <v>44</v>
      </c>
      <c r="D17" s="18" t="s">
        <v>86</v>
      </c>
      <c r="E17" s="18" t="s">
        <v>79</v>
      </c>
      <c r="F17" s="18" t="s">
        <v>11</v>
      </c>
      <c r="G17" s="18"/>
      <c r="H17" s="8" t="s">
        <v>62</v>
      </c>
      <c r="I17" s="18" t="s">
        <v>100</v>
      </c>
      <c r="J17" s="18">
        <v>60</v>
      </c>
      <c r="K17" s="8">
        <f>J17*2</f>
        <v>120</v>
      </c>
    </row>
    <row r="18" s="13" customFormat="1" ht="24" customHeight="1" spans="1:11">
      <c r="A18" s="8">
        <v>16</v>
      </c>
      <c r="B18" s="5" t="s">
        <v>101</v>
      </c>
      <c r="C18" s="5" t="s">
        <v>48</v>
      </c>
      <c r="D18" s="19" t="s">
        <v>93</v>
      </c>
      <c r="E18" s="19" t="s">
        <v>79</v>
      </c>
      <c r="F18" s="19" t="s">
        <v>11</v>
      </c>
      <c r="G18" s="25"/>
      <c r="H18" s="8" t="s">
        <v>62</v>
      </c>
      <c r="I18" s="5" t="s">
        <v>101</v>
      </c>
      <c r="J18" s="7">
        <v>110</v>
      </c>
      <c r="K18" s="8">
        <f>J18*2</f>
        <v>220</v>
      </c>
    </row>
    <row r="19" s="1" customFormat="1" spans="7:7">
      <c r="G19" s="26"/>
    </row>
    <row r="20" s="1" customFormat="1" spans="7:7">
      <c r="G20" s="14"/>
    </row>
    <row r="21" s="1" customFormat="1" spans="7:7">
      <c r="G21" s="14"/>
    </row>
    <row r="22" s="1" customFormat="1" spans="7:7">
      <c r="G22" s="14"/>
    </row>
    <row r="23" s="1" customFormat="1" spans="7:7">
      <c r="G23" s="14"/>
    </row>
    <row r="24" s="1" customFormat="1" spans="7:7">
      <c r="G24" s="14"/>
    </row>
    <row r="25" s="1" customFormat="1" spans="7:7">
      <c r="G25" s="14"/>
    </row>
    <row r="26" s="1" customFormat="1" spans="7:7">
      <c r="G26" s="14"/>
    </row>
    <row r="27" s="1" customFormat="1" spans="4:7">
      <c r="D27" s="20"/>
      <c r="E27" s="20"/>
      <c r="F27" s="20"/>
      <c r="G27" s="20"/>
    </row>
    <row r="28" s="1" customFormat="1" spans="4:7">
      <c r="D28" s="20"/>
      <c r="E28" s="20"/>
      <c r="F28" s="20"/>
      <c r="G28" s="20"/>
    </row>
    <row r="29" s="1" customFormat="1" spans="4:7">
      <c r="D29" s="20"/>
      <c r="E29" s="20"/>
      <c r="F29" s="20"/>
      <c r="G29" s="20"/>
    </row>
    <row r="30" s="1" customFormat="1" spans="4:7">
      <c r="D30" s="20"/>
      <c r="E30" s="20"/>
      <c r="F30" s="20"/>
      <c r="G30" s="20"/>
    </row>
    <row r="31" s="1" customFormat="1" spans="4:7">
      <c r="D31" s="20"/>
      <c r="E31" s="20"/>
      <c r="F31" s="20"/>
      <c r="G31" s="20"/>
    </row>
    <row r="32" s="1" customFormat="1" spans="4:7">
      <c r="D32" s="20"/>
      <c r="E32" s="20"/>
      <c r="F32" s="20"/>
      <c r="G32" s="20"/>
    </row>
    <row r="33" s="1" customFormat="1" spans="4:7">
      <c r="D33" s="20"/>
      <c r="E33" s="20"/>
      <c r="F33" s="20"/>
      <c r="G33" s="20"/>
    </row>
    <row r="34" s="1" customFormat="1" spans="4:7">
      <c r="D34" s="20"/>
      <c r="E34" s="20"/>
      <c r="F34" s="20"/>
      <c r="G34" s="20"/>
    </row>
    <row r="35" s="1" customFormat="1" spans="4:7">
      <c r="D35" s="20"/>
      <c r="E35" s="20"/>
      <c r="F35" s="20"/>
      <c r="G35" s="20"/>
    </row>
    <row r="36" s="1" customFormat="1" spans="4:7">
      <c r="D36" s="20"/>
      <c r="E36" s="20"/>
      <c r="F36" s="20"/>
      <c r="G36" s="20"/>
    </row>
    <row r="37" s="1" customFormat="1" spans="4:7">
      <c r="D37" s="21"/>
      <c r="G37" s="14"/>
    </row>
    <row r="38" s="1" customFormat="1" spans="4:7">
      <c r="D38" s="22"/>
      <c r="G38" s="14"/>
    </row>
  </sheetData>
  <mergeCells count="1">
    <mergeCell ref="A1:K1"/>
  </mergeCells>
  <conditionalFormatting sqref="I6">
    <cfRule type="duplicateValues" dxfId="1" priority="34"/>
  </conditionalFormatting>
  <pageMargins left="0.196527777777778" right="0.196527777777778" top="0.275" bottom="0.314583333333333" header="0.196527777777778" footer="0.156944444444444"/>
  <pageSetup paperSize="9" orientation="portrait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Q13" sqref="Q13"/>
    </sheetView>
  </sheetViews>
  <sheetFormatPr defaultColWidth="9" defaultRowHeight="15.75"/>
  <cols>
    <col min="1" max="1" width="4.54166666666667" style="1" customWidth="1"/>
    <col min="2" max="2" width="7.09166666666667" style="1" customWidth="1"/>
    <col min="3" max="3" width="5.66666666666667" style="1" customWidth="1"/>
    <col min="4" max="5" width="6.25833333333333" style="1" customWidth="1"/>
    <col min="6" max="6" width="6.85833333333333" style="1" customWidth="1"/>
    <col min="7" max="7" width="12.375" style="1" customWidth="1"/>
    <col min="8" max="8" width="9.275" style="1" customWidth="1"/>
    <col min="9" max="9" width="7.80833333333333" style="1" customWidth="1"/>
    <col min="10" max="10" width="10.875" style="1" customWidth="1"/>
    <col min="11" max="11" width="17.875" style="1" customWidth="1"/>
    <col min="12" max="16378" width="9" style="1"/>
  </cols>
  <sheetData>
    <row r="1" ht="44" customHeight="1" spans="1:11">
      <c r="A1" s="2" t="s">
        <v>102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9" customHeight="1" spans="1:11">
      <c r="A2" s="3" t="s">
        <v>1</v>
      </c>
      <c r="B2" s="3" t="s">
        <v>68</v>
      </c>
      <c r="C2" s="4" t="s">
        <v>36</v>
      </c>
      <c r="D2" s="3" t="s">
        <v>103</v>
      </c>
      <c r="E2" s="3" t="s">
        <v>104</v>
      </c>
      <c r="F2" s="4" t="s">
        <v>71</v>
      </c>
      <c r="G2" s="3" t="s">
        <v>105</v>
      </c>
      <c r="H2" s="3" t="s">
        <v>106</v>
      </c>
      <c r="I2" s="3" t="s">
        <v>74</v>
      </c>
      <c r="J2" s="3" t="s">
        <v>107</v>
      </c>
      <c r="K2" s="3" t="s">
        <v>76</v>
      </c>
    </row>
    <row r="3" ht="25" customHeight="1" spans="1:11">
      <c r="A3" s="5">
        <v>1</v>
      </c>
      <c r="B3" s="5" t="s">
        <v>22</v>
      </c>
      <c r="C3" s="6" t="s">
        <v>48</v>
      </c>
      <c r="D3" s="5" t="s">
        <v>82</v>
      </c>
      <c r="E3" s="5" t="s">
        <v>83</v>
      </c>
      <c r="F3" s="5" t="s">
        <v>11</v>
      </c>
      <c r="G3" s="5" t="s">
        <v>84</v>
      </c>
      <c r="H3" s="5" t="s">
        <v>81</v>
      </c>
      <c r="I3" s="9" t="s">
        <v>22</v>
      </c>
      <c r="J3" s="5">
        <v>110</v>
      </c>
      <c r="K3" s="5">
        <f t="shared" ref="K3:K66" si="0">J3*2</f>
        <v>220</v>
      </c>
    </row>
    <row r="4" ht="25" customHeight="1" spans="1:11">
      <c r="A4" s="5">
        <v>2</v>
      </c>
      <c r="B4" s="5" t="s">
        <v>108</v>
      </c>
      <c r="C4" s="6" t="s">
        <v>48</v>
      </c>
      <c r="D4" s="5" t="s">
        <v>93</v>
      </c>
      <c r="E4" s="5" t="s">
        <v>109</v>
      </c>
      <c r="F4" s="5" t="s">
        <v>11</v>
      </c>
      <c r="G4" s="5" t="s">
        <v>84</v>
      </c>
      <c r="H4" s="5" t="s">
        <v>62</v>
      </c>
      <c r="I4" s="10" t="s">
        <v>21</v>
      </c>
      <c r="J4" s="5">
        <v>110</v>
      </c>
      <c r="K4" s="5">
        <f t="shared" si="0"/>
        <v>220</v>
      </c>
    </row>
    <row r="5" ht="25" customHeight="1" spans="1:11">
      <c r="A5" s="5">
        <v>3</v>
      </c>
      <c r="B5" s="5" t="s">
        <v>77</v>
      </c>
      <c r="C5" s="6" t="s">
        <v>48</v>
      </c>
      <c r="D5" s="5" t="s">
        <v>78</v>
      </c>
      <c r="E5" s="5" t="s">
        <v>79</v>
      </c>
      <c r="F5" s="5" t="s">
        <v>11</v>
      </c>
      <c r="G5" s="5" t="s">
        <v>80</v>
      </c>
      <c r="H5" s="5" t="s">
        <v>81</v>
      </c>
      <c r="I5" s="9" t="s">
        <v>77</v>
      </c>
      <c r="J5" s="5">
        <v>110</v>
      </c>
      <c r="K5" s="5">
        <f t="shared" si="0"/>
        <v>220</v>
      </c>
    </row>
    <row r="6" ht="25" customHeight="1" spans="1:11">
      <c r="A6" s="5">
        <v>4</v>
      </c>
      <c r="B6" s="5" t="s">
        <v>18</v>
      </c>
      <c r="C6" s="6" t="s">
        <v>44</v>
      </c>
      <c r="D6" s="5" t="s">
        <v>87</v>
      </c>
      <c r="E6" s="5" t="s">
        <v>83</v>
      </c>
      <c r="F6" s="5" t="s">
        <v>11</v>
      </c>
      <c r="G6" s="5" t="s">
        <v>80</v>
      </c>
      <c r="H6" s="5" t="s">
        <v>81</v>
      </c>
      <c r="I6" s="10" t="s">
        <v>88</v>
      </c>
      <c r="J6" s="5">
        <v>110</v>
      </c>
      <c r="K6" s="5">
        <f t="shared" si="0"/>
        <v>220</v>
      </c>
    </row>
    <row r="7" ht="25" customHeight="1" spans="1:11">
      <c r="A7" s="5">
        <v>5</v>
      </c>
      <c r="B7" s="5" t="s">
        <v>10</v>
      </c>
      <c r="C7" s="6" t="s">
        <v>44</v>
      </c>
      <c r="D7" s="5" t="s">
        <v>82</v>
      </c>
      <c r="E7" s="5" t="s">
        <v>110</v>
      </c>
      <c r="F7" s="5" t="s">
        <v>11</v>
      </c>
      <c r="G7" s="5" t="s">
        <v>80</v>
      </c>
      <c r="H7" s="5" t="s">
        <v>62</v>
      </c>
      <c r="I7" s="10" t="s">
        <v>10</v>
      </c>
      <c r="J7" s="5">
        <v>110</v>
      </c>
      <c r="K7" s="5">
        <f t="shared" si="0"/>
        <v>220</v>
      </c>
    </row>
    <row r="8" ht="25" customHeight="1" spans="1:11">
      <c r="A8" s="5">
        <v>6</v>
      </c>
      <c r="B8" s="5" t="s">
        <v>26</v>
      </c>
      <c r="C8" s="6" t="s">
        <v>44</v>
      </c>
      <c r="D8" s="5" t="s">
        <v>87</v>
      </c>
      <c r="E8" s="5" t="s">
        <v>110</v>
      </c>
      <c r="F8" s="5" t="s">
        <v>11</v>
      </c>
      <c r="G8" s="5" t="s">
        <v>80</v>
      </c>
      <c r="H8" s="5" t="s">
        <v>62</v>
      </c>
      <c r="I8" s="10" t="s">
        <v>26</v>
      </c>
      <c r="J8" s="5">
        <v>110</v>
      </c>
      <c r="K8" s="5">
        <f t="shared" si="0"/>
        <v>220</v>
      </c>
    </row>
    <row r="9" ht="25" customHeight="1" spans="1:11">
      <c r="A9" s="5">
        <v>7</v>
      </c>
      <c r="B9" s="5" t="s">
        <v>23</v>
      </c>
      <c r="C9" s="6" t="s">
        <v>48</v>
      </c>
      <c r="D9" s="5" t="s">
        <v>93</v>
      </c>
      <c r="E9" s="5" t="s">
        <v>83</v>
      </c>
      <c r="F9" s="5" t="s">
        <v>11</v>
      </c>
      <c r="G9" s="5" t="s">
        <v>95</v>
      </c>
      <c r="H9" s="5" t="s">
        <v>81</v>
      </c>
      <c r="I9" s="10" t="s">
        <v>25</v>
      </c>
      <c r="J9" s="5">
        <v>110</v>
      </c>
      <c r="K9" s="5">
        <f t="shared" si="0"/>
        <v>220</v>
      </c>
    </row>
    <row r="10" ht="25" customHeight="1" spans="1:11">
      <c r="A10" s="5">
        <v>8</v>
      </c>
      <c r="B10" s="7" t="s">
        <v>31</v>
      </c>
      <c r="C10" s="7" t="s">
        <v>44</v>
      </c>
      <c r="D10" s="7" t="s">
        <v>78</v>
      </c>
      <c r="E10" s="7" t="s">
        <v>79</v>
      </c>
      <c r="F10" s="7" t="s">
        <v>11</v>
      </c>
      <c r="G10" s="5" t="s">
        <v>80</v>
      </c>
      <c r="H10" s="5" t="s">
        <v>81</v>
      </c>
      <c r="I10" s="7" t="s">
        <v>99</v>
      </c>
      <c r="J10" s="7">
        <v>110</v>
      </c>
      <c r="K10" s="5">
        <f>J10*2</f>
        <v>220</v>
      </c>
    </row>
    <row r="11" ht="25" customHeight="1" spans="1:11">
      <c r="A11" s="5">
        <v>9</v>
      </c>
      <c r="B11" s="7" t="s">
        <v>15</v>
      </c>
      <c r="C11" s="5" t="s">
        <v>44</v>
      </c>
      <c r="D11" s="5" t="s">
        <v>78</v>
      </c>
      <c r="E11" s="8" t="s">
        <v>79</v>
      </c>
      <c r="F11" s="8" t="s">
        <v>11</v>
      </c>
      <c r="G11" s="5" t="s">
        <v>84</v>
      </c>
      <c r="H11" s="5" t="s">
        <v>81</v>
      </c>
      <c r="I11" s="7" t="s">
        <v>15</v>
      </c>
      <c r="J11" s="7">
        <v>110</v>
      </c>
      <c r="K11" s="5">
        <f>J11*2</f>
        <v>220</v>
      </c>
    </row>
  </sheetData>
  <mergeCells count="1">
    <mergeCell ref="A1:K1"/>
  </mergeCells>
  <conditionalFormatting sqref="I6">
    <cfRule type="duplicateValues" dxfId="1" priority="5"/>
  </conditionalFormatting>
  <conditionalFormatting sqref="B3:B9">
    <cfRule type="duplicateValues" dxfId="1" priority="41"/>
  </conditionalFormatting>
  <pageMargins left="0.196527777777778" right="0.196527777777778" top="0.236111111111111" bottom="0.236111111111111" header="0.196527777777778" footer="0.118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农村低保 </vt:lpstr>
      <vt:lpstr>农村特困</vt:lpstr>
      <vt:lpstr>事实34人51696元</vt:lpstr>
      <vt:lpstr>重残</vt:lpstr>
      <vt:lpstr>困残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2024-09-25T10:42:26Z</dcterms:created>
  <dcterms:modified xsi:type="dcterms:W3CDTF">2024-09-25T11:33:13Z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6C2AF488E93C18369278F366840CAFD7</vt:lpwstr>
  </property>
  <property fmtid="{D5CDD505-2E9C-101B-9397-08002B2CF9AE}" pid="3" name="KSOProductBuildVer">
    <vt:lpwstr>2052-11.8.2.11929</vt:lpwstr>
  </property>
</Properties>
</file>